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BUENAVENTURA\Desktop\Cuenta Publica ANUAL 2023\5 INFORMACION LDF\"/>
    </mc:Choice>
  </mc:AlternateContent>
  <xr:revisionPtr revIDLastSave="0" documentId="13_ncr:1_{F6035EE8-2C5C-42FB-BCEC-E03A7237C2B6}" xr6:coauthVersionLast="36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6825" xr2:uid="{00000000-000D-0000-FFFF-FFFF00000000}"/>
  </bookViews>
  <sheets>
    <sheet name="EAI_DET" sheetId="1" r:id="rId1"/>
  </sheets>
  <definedNames>
    <definedName name="_xlnm.Print_Area" localSheetId="0">EAI_DET!$A$1:$I$86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62" i="1" l="1"/>
  <c r="H30" i="1"/>
  <c r="H48" i="1"/>
  <c r="H57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D17" i="1"/>
  <c r="C17" i="1"/>
  <c r="C68" i="1" l="1"/>
  <c r="D68" i="1"/>
  <c r="D43" i="1"/>
  <c r="F43" i="1"/>
  <c r="E30" i="1"/>
  <c r="E39" i="1"/>
  <c r="H39" i="1"/>
  <c r="C43" i="1"/>
  <c r="E17" i="1"/>
  <c r="H37" i="1"/>
  <c r="F68" i="1"/>
  <c r="G43" i="1"/>
  <c r="H17" i="1"/>
  <c r="G68" i="1"/>
  <c r="H78" i="1"/>
  <c r="E37" i="1"/>
  <c r="E68" i="1"/>
  <c r="E43" i="1" l="1"/>
  <c r="E73" i="1" s="1"/>
  <c r="C73" i="1"/>
  <c r="D73" i="1"/>
  <c r="F73" i="1"/>
  <c r="H43" i="1"/>
  <c r="H73" i="1" s="1"/>
  <c r="G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<sst xmlns="http://schemas.openxmlformats.org/spreadsheetml/2006/main" count="81" uniqueCount="81">
  <si>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</si>
  <si>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</si>
  <si>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</si>
  <si>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</si>
  <si>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</si>
  <si>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</si>
  <si>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</si>
  <si>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</si>
  <si>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</si>
  <si>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</si>
  <si>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</si>
  <si>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</si>
  <si>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</si>
  <si>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</si>
  <si>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</si>
  <si>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</si>
  <si>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</si>
  <si>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</si>
  <si>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</si>
  <si>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</si>
  <si>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</si>
  <si>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</si>
  <si>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</si>
  <si>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</si>
  <si>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</si>
  <si>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</si>
  <si>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</si>
  <si>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</si>
  <si>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</si>
  <si>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</si>
  <si>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</si>
  <si>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</si>
  <si>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</si>
  <si>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</si>
  <si>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</si>
  <si>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</si>
  <si>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</si>
  <si>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</si>
  <si>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</si>
  <si>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</si>
  <si>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</si>
  <si>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</si>
  <si>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</si>
  <si>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</si>
  <si>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</si>
  <si>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</si>
  <si>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</si>
  <si>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</si>
  <si>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</si>
  <si>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</si>
  <si>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</si>
  <si>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</si>
  <si>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</si>
  <si>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</si>
  <si>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</si>
  <si>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</si>
  <si>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</si>
  <si>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</si>
  <si>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</si>
  <si>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</si>
  <si>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</si>
  <si>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</si>
  <si>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</si>
  <si>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</si>
  <si>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</si>
  <si>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</si>
  <si>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</si>
  <si>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</si>
  <si>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</si>
  <si>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</si>
  <si>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</si>
  <si>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</si>
  <si>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</si>
  <si>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</si>
  <si>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</si>
  <si>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Nombre del Ente Público: JUNTA MUNICIPAL DE AGUAS Y SANEAMIENTO DE BUENAVENTURA</t>
  </si>
  <si>
    <t>Del 01 de enero al 31 de Diciembre de 2023 (b)</t>
  </si>
  <si>
    <t>C.HILDA VEGA BASOCO</t>
  </si>
  <si>
    <t>DIRECTORA FINANCIERA</t>
  </si>
  <si>
    <t>ING.DORA MINEE ARREOLA DOZAL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</si>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</sst>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6" zoomScale="90" zoomScaleNormal="90" workbookViewId="0">
      <selection activeCell="H79" sqref="H7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5" width="17.5703125" style="2" customWidth="1"/>
    <col min="6" max="6" width="15.85546875" style="2" customWidth="1"/>
    <col min="7" max="7" width="18" style="2" customWidth="1"/>
    <col min="8" max="8" width="18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8612694</v>
      </c>
      <c r="D13" s="24">
        <v>1254464</v>
      </c>
      <c r="E13" s="26">
        <f t="shared" si="0"/>
        <v>9867158</v>
      </c>
      <c r="F13" s="24">
        <v>8366674</v>
      </c>
      <c r="G13" s="24">
        <v>8366674</v>
      </c>
      <c r="H13" s="26">
        <f t="shared" si="1"/>
        <v>-246020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23873</v>
      </c>
      <c r="D16" s="24">
        <v>0</v>
      </c>
      <c r="E16" s="26">
        <f t="shared" si="0"/>
        <v>23873</v>
      </c>
      <c r="F16" s="24">
        <v>8133</v>
      </c>
      <c r="G16" s="24">
        <v>8133</v>
      </c>
      <c r="H16" s="26">
        <f t="shared" si="1"/>
        <v>-15740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3827980</v>
      </c>
      <c r="E37" s="28">
        <f t="shared" si="3"/>
        <v>3827980</v>
      </c>
      <c r="F37" s="22">
        <f t="shared" si="8"/>
        <v>3827980</v>
      </c>
      <c r="G37" s="22">
        <f t="shared" si="8"/>
        <v>3827980</v>
      </c>
      <c r="H37" s="26">
        <f t="shared" si="7"/>
        <v>3827980</v>
      </c>
    </row>
    <row r="38" spans="2:8" x14ac:dyDescent="0.2">
      <c r="B38" s="13" t="s">
        <v>40</v>
      </c>
      <c r="C38" s="25">
        <v>0</v>
      </c>
      <c r="D38" s="25">
        <v>3827980</v>
      </c>
      <c r="E38" s="28">
        <f t="shared" si="3"/>
        <v>3827980</v>
      </c>
      <c r="F38" s="25">
        <v>3827980</v>
      </c>
      <c r="G38" s="25">
        <v>3827980</v>
      </c>
      <c r="H38" s="28">
        <f t="shared" si="7"/>
        <v>3827980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6">
        <f>SUM(C10:C17,C30,C36,C37,C39)</f>
        <v>8636567</v>
      </c>
      <c r="D43" s="56">
        <f t="shared" ref="D43:H43" si="10">SUM(D10:D17,D30,D36,D37,D39)</f>
        <v>5082444</v>
      </c>
      <c r="E43" s="36">
        <f t="shared" si="10"/>
        <v>13719011</v>
      </c>
      <c r="F43" s="56">
        <f t="shared" si="10"/>
        <v>12202787</v>
      </c>
      <c r="G43" s="56">
        <f t="shared" si="10"/>
        <v>12202787</v>
      </c>
      <c r="H43" s="36">
        <f t="shared" si="10"/>
        <v>3566220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330336</v>
      </c>
      <c r="D66" s="24">
        <v>0</v>
      </c>
      <c r="E66" s="26">
        <f>SUM(D66,C66)</f>
        <v>330336</v>
      </c>
      <c r="F66" s="24">
        <v>287421</v>
      </c>
      <c r="G66" s="24">
        <v>287421</v>
      </c>
      <c r="H66" s="26">
        <f>SUM(G66-C66)</f>
        <v>-42915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330336</v>
      </c>
      <c r="D68" s="22">
        <f t="shared" ref="D68:G68" si="18">SUM(D48,D57,D62,D65,D66)</f>
        <v>0</v>
      </c>
      <c r="E68" s="26">
        <f t="shared" si="18"/>
        <v>330336</v>
      </c>
      <c r="F68" s="22">
        <f t="shared" si="18"/>
        <v>287421</v>
      </c>
      <c r="G68" s="22">
        <f t="shared" si="18"/>
        <v>287421</v>
      </c>
      <c r="H68" s="26">
        <f>SUM(H48,H57,H62,H65,H66)</f>
        <v>-42915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8966903</v>
      </c>
      <c r="D73" s="22">
        <f t="shared" ref="D73:G73" si="21">SUM(D43,D68,D70)</f>
        <v>5082444</v>
      </c>
      <c r="E73" s="26">
        <f t="shared" si="21"/>
        <v>14049347</v>
      </c>
      <c r="F73" s="22">
        <f t="shared" si="21"/>
        <v>12490208</v>
      </c>
      <c r="G73" s="22">
        <f t="shared" si="21"/>
        <v>12490208</v>
      </c>
      <c r="H73" s="26">
        <f>SUM(H43,H68,H70)</f>
        <v>3523305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/>
    </row>
    <row r="83" spans="2:6" s="33" customFormat="1" x14ac:dyDescent="0.2">
      <c r="B83" s="32"/>
    </row>
    <row r="84" spans="2:6" s="33" customFormat="1" x14ac:dyDescent="0.2">
      <c r="B84" s="32"/>
    </row>
    <row r="85" spans="2:6" s="33" customFormat="1" ht="15" x14ac:dyDescent="0.25">
      <c r="B85" s="35" t="s">
        <v>79</v>
      </c>
      <c r="F85" s="35" t="s">
        <v>77</v>
      </c>
    </row>
    <row r="86" spans="2:6" s="33" customFormat="1" ht="15" x14ac:dyDescent="0.25">
      <c r="B86" s="35" t="s">
        <v>80</v>
      </c>
      <c r="F86" s="35" t="s">
        <v>78</v>
      </c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2024-02-01T02:01:58Z</cp:lastPrinted>
  <dcterms:created xsi:type="dcterms:W3CDTF">2020-01-08T20:55:35Z</dcterms:created>
  <dcterms:modified xsi:type="dcterms:W3CDTF">2024-02-01T02:02:55Z</dcterms:modified>
</cp:coreProperties>
</file>